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eranstaltungen\Stadtradeln\2021\Kommunikation\"/>
    </mc:Choice>
  </mc:AlternateContent>
  <xr:revisionPtr revIDLastSave="0" documentId="8_{CCD9A541-5CEB-417E-BB3E-5A527884A42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91029"/>
</workbook>
</file>

<file path=xl/calcChain.xml><?xml version="1.0" encoding="utf-8"?>
<calcChain xmlns="http://schemas.openxmlformats.org/spreadsheetml/2006/main">
  <c r="D12" i="8" l="1"/>
  <c r="C28" i="8" s="1"/>
  <c r="B53" i="8"/>
  <c r="E51" i="8"/>
  <c r="B51" i="8"/>
  <c r="B49" i="8"/>
  <c r="B48" i="8"/>
  <c r="B47" i="8"/>
  <c r="E51" i="7"/>
  <c r="B53" i="7"/>
  <c r="B51" i="7"/>
  <c r="B49" i="7"/>
  <c r="B48" i="7"/>
  <c r="B47" i="7"/>
  <c r="D12" i="7"/>
  <c r="C29" i="7" s="1"/>
  <c r="C27" i="8" l="1"/>
  <c r="C26" i="7"/>
  <c r="C27" i="7"/>
  <c r="E45" i="7"/>
  <c r="F12" i="7"/>
  <c r="C23" i="7"/>
  <c r="C24" i="8"/>
  <c r="F12" i="8"/>
  <c r="C26" i="8"/>
  <c r="E45" i="8"/>
  <c r="C25" i="8"/>
  <c r="C29" i="8"/>
  <c r="C23" i="8"/>
  <c r="C24" i="7"/>
  <c r="C28" i="7"/>
  <c r="C25" i="7"/>
  <c r="E45" i="1"/>
  <c r="F12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amuno</author>
  </authors>
  <commentList>
    <comment ref="D12" authorId="0" shapeId="0" xr:uid="{00000000-0006-0000-0000-000001000000}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B47" authorId="0" shapeId="0" xr:uid="{00000000-0006-0000-0000-000002000000}">
      <text>
        <r>
          <rPr>
            <sz val="9"/>
            <color indexed="81"/>
            <rFont val="Tahoma"/>
            <family val="2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<sst xmlns="http://schemas.openxmlformats.org/spreadsheetml/2006/main" count="72" uniqueCount="30">
  <si>
    <t>Datum</t>
  </si>
  <si>
    <t>Anmerkung</t>
  </si>
  <si>
    <t>Anzahl der geradelten Kilometer</t>
  </si>
  <si>
    <t>Summe:</t>
  </si>
  <si>
    <t>Tag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</si>
  <si>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</si>
  <si>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</si>
  <si>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</si>
  <si>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</si>
  <si>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</si>
  <si>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</si>
  <si>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</si>
  <si>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</si>
  <si>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</si>
  <si>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</si>
  <si>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</si>
  <si>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</si>
  <si>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</si>
  <si>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</si>
  <si>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</si>
  <si>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</si>
  <si>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</si>
  <si>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 xml:space="preserve">3. Woche vom </t>
  </si>
  <si>
    <t>für alle Teilnehmenden, die KEINEN Internetaccount nutzen!</t>
  </si>
  <si>
    <t>Annika Kretsch</t>
  </si>
  <si>
    <t>Marktplatz 1</t>
  </si>
  <si>
    <t>74206 Bad Wimpfen</t>
  </si>
  <si>
    <t>Fax: (07263)53129</t>
  </si>
  <si>
    <t>E-Mail: bad-wimpfen@stadtradeln.de</t>
  </si>
  <si>
    <t>Tel: (07063) 9332507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</si>
</sst>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topLeftCell="A37" zoomScale="115" zoomScaleNormal="115" zoomScaleSheetLayoutView="115" workbookViewId="0">
      <selection activeCell="G42" sqref="G42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17.42578125" style="4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6</v>
      </c>
      <c r="D12" s="38">
        <v>44373</v>
      </c>
      <c r="E12" s="34" t="s">
        <v>5</v>
      </c>
      <c r="F12" s="39">
        <f>$D$12+6</f>
        <v>44379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</v>
      </c>
      <c r="C23" s="28">
        <f>$D$12</f>
        <v>44373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2</v>
      </c>
      <c r="C24" s="28">
        <f>$D$12+1</f>
        <v>44374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3</v>
      </c>
      <c r="C25" s="28">
        <f>$D$12+2</f>
        <v>44375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4</v>
      </c>
      <c r="C26" s="28">
        <f>$D$12+3</f>
        <v>44376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5</v>
      </c>
      <c r="C27" s="28">
        <f>$D$12+4</f>
        <v>44377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6</v>
      </c>
      <c r="C28" s="28">
        <f>$D$12+5</f>
        <v>44378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7</v>
      </c>
      <c r="C29" s="28">
        <f>$D$12+6</f>
        <v>44379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44383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22" t="s">
        <v>24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22" t="s">
        <v>25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22" t="s">
        <v>26</v>
      </c>
      <c r="C49" s="10"/>
      <c r="D49" s="10"/>
      <c r="E49" s="13"/>
      <c r="F49" s="10"/>
      <c r="G49" s="13"/>
      <c r="H49" s="10"/>
      <c r="I49" s="7"/>
    </row>
    <row r="50" spans="1:9" ht="13.9" customHeight="1" x14ac:dyDescent="0.25">
      <c r="A50" s="5"/>
      <c r="B50" s="6"/>
      <c r="C50" s="10"/>
      <c r="D50" s="10"/>
      <c r="E50" s="13"/>
      <c r="F50" s="10"/>
      <c r="G50" s="13"/>
      <c r="H50" s="10"/>
      <c r="I50" s="7"/>
    </row>
    <row r="51" spans="1:9" ht="13.9" customHeight="1" x14ac:dyDescent="0.25">
      <c r="A51" s="5"/>
      <c r="B51" s="22" t="s">
        <v>29</v>
      </c>
      <c r="C51" s="10"/>
      <c r="D51" s="10"/>
      <c r="E51" s="22" t="s">
        <v>27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22" t="s">
        <v>28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E23:H23"/>
    <mergeCell ref="E28:H28"/>
    <mergeCell ref="E22:H22"/>
    <mergeCell ref="E29:H29"/>
    <mergeCell ref="E24:H24"/>
    <mergeCell ref="E25:H25"/>
    <mergeCell ref="E26:H26"/>
    <mergeCell ref="E27:H27"/>
  </mergeCells>
  <phoneticPr fontId="1" type="noConversion"/>
  <printOptions horizontalCentered="1"/>
  <pageMargins left="0.7" right="0.7" top="0.75" bottom="0.75" header="0.3" footer="0.3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topLeftCell="A22" zoomScaleNormal="100" workbookViewId="0">
      <selection activeCell="J5" sqref="J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4"/>
  <sheetViews>
    <sheetView topLeftCell="A25" zoomScaleNormal="100" zoomScaleSheetLayoutView="115" workbookViewId="0">
      <selection activeCell="A11" sqref="A1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9</v>
      </c>
      <c r="D12" s="38">
        <f>'1. Woche '!D12+7</f>
        <v>44380</v>
      </c>
      <c r="E12" s="34" t="s">
        <v>5</v>
      </c>
      <c r="F12" s="39">
        <f>$D$12+6</f>
        <v>44386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8</v>
      </c>
      <c r="C23" s="28">
        <f>$D$12</f>
        <v>44380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9</v>
      </c>
      <c r="C24" s="28">
        <f>$D$12+1</f>
        <v>44381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10</v>
      </c>
      <c r="C25" s="28">
        <f>$D$12+2</f>
        <v>44382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11</v>
      </c>
      <c r="C26" s="28">
        <f>$D$12+3</f>
        <v>44383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12</v>
      </c>
      <c r="C27" s="28">
        <f>$D$12+4</f>
        <v>44384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13</v>
      </c>
      <c r="C28" s="28">
        <f>$D$12+5</f>
        <v>44385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14</v>
      </c>
      <c r="C29" s="28">
        <f>$D$12+6</f>
        <v>44386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44390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Annika Kretsch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Marktplatz 1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74206 Bad Wimpfen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(07063) 9332507</v>
      </c>
      <c r="C51" s="10"/>
      <c r="D51" s="10"/>
      <c r="E51" s="10" t="str">
        <f>'1. Woche '!E51</f>
        <v>Fax: (07263)53129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bad-wimpfen@stadtradeln.de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topLeftCell="A19"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4"/>
  <sheetViews>
    <sheetView topLeftCell="A19" zoomScaleNormal="100" zoomScaleSheetLayoutView="115" workbookViewId="0">
      <selection activeCell="A11" sqref="A1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22</v>
      </c>
      <c r="D12" s="38">
        <f>'1. Woche '!D12+14</f>
        <v>44387</v>
      </c>
      <c r="E12" s="34" t="s">
        <v>5</v>
      </c>
      <c r="F12" s="39">
        <f>$D$12+6</f>
        <v>44393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15</v>
      </c>
      <c r="C23" s="28">
        <f>$D$12</f>
        <v>44387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16</v>
      </c>
      <c r="C24" s="28">
        <f>$D$12+1</f>
        <v>44388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17</v>
      </c>
      <c r="C25" s="28">
        <f>$D$12+2</f>
        <v>44389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18</v>
      </c>
      <c r="C26" s="28">
        <f>$D$12+3</f>
        <v>44390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19</v>
      </c>
      <c r="C27" s="28">
        <f>$D$12+4</f>
        <v>44391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20</v>
      </c>
      <c r="C28" s="28">
        <f>$D$12+5</f>
        <v>44392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21</v>
      </c>
      <c r="C29" s="28">
        <f>$D$12+6</f>
        <v>44393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44397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Annika Kretsch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Marktplatz 1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74206 Bad Wimpfen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(07063) 9332507</v>
      </c>
      <c r="C51" s="10"/>
      <c r="D51" s="10"/>
      <c r="E51" s="10" t="str">
        <f>'1. Woche '!E51</f>
        <v>Fax: (07263)53129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bad-wimpfen@stadtradeln.de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"/>
  <sheetViews>
    <sheetView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Kretsch, Annika</cp:lastModifiedBy>
  <cp:lastPrinted>2018-05-30T11:24:54Z</cp:lastPrinted>
  <dcterms:created xsi:type="dcterms:W3CDTF">2009-03-19T13:46:50Z</dcterms:created>
  <dcterms:modified xsi:type="dcterms:W3CDTF">2021-05-07T09:34:29Z</dcterms:modified>
</cp:coreProperties>
</file>